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0" i="1"/>
  <c r="U36"/>
  <c r="U22"/>
  <c r="E28" l="1"/>
  <c r="E26"/>
  <c r="U28"/>
  <c r="U24"/>
  <c r="U26"/>
  <c r="E24"/>
  <c r="U38" l="1"/>
</calcChain>
</file>

<file path=xl/sharedStrings.xml><?xml version="1.0" encoding="utf-8"?>
<sst xmlns="http://schemas.openxmlformats.org/spreadsheetml/2006/main" count="63" uniqueCount="43">
  <si>
    <t>PROBATE COURT OF LORAIN COUNTY, OHIO</t>
  </si>
  <si>
    <t>JAMES T. WALTHER, JUDGE</t>
  </si>
  <si>
    <t>EXECUTORS AND ADMINISTRATORS FEES</t>
  </si>
  <si>
    <t>ESTATE OF</t>
  </si>
  <si>
    <r>
      <t xml:space="preserve">, </t>
    </r>
    <r>
      <rPr>
        <b/>
        <sz val="12"/>
        <color theme="1"/>
        <rFont val="Times New Roman"/>
        <family val="1"/>
      </rPr>
      <t>DECEASED</t>
    </r>
  </si>
  <si>
    <t xml:space="preserve">CASE NO. </t>
  </si>
  <si>
    <t>(O.R.C.2113.35 and Loc.R. 60.6)</t>
  </si>
  <si>
    <t>Payment shall not be made before the final account is prepared for filing unless prior approval of</t>
  </si>
  <si>
    <t xml:space="preserve">the Court has been obtained. The account will not be approved until this form is completed and </t>
  </si>
  <si>
    <t>filed.</t>
  </si>
  <si>
    <t>a.</t>
  </si>
  <si>
    <t>Personal estate</t>
  </si>
  <si>
    <t>appraised value</t>
  </si>
  <si>
    <t>1.</t>
  </si>
  <si>
    <t>$</t>
  </si>
  <si>
    <t>b.</t>
  </si>
  <si>
    <t>income</t>
  </si>
  <si>
    <t>c.</t>
  </si>
  <si>
    <t>Real estate sold</t>
  </si>
  <si>
    <t>proceeds</t>
  </si>
  <si>
    <t>fee</t>
  </si>
  <si>
    <t>d.</t>
  </si>
  <si>
    <t>e.</t>
  </si>
  <si>
    <t>f.</t>
  </si>
  <si>
    <r>
      <t xml:space="preserve">Real estate </t>
    </r>
    <r>
      <rPr>
        <b/>
        <i/>
        <sz val="12"/>
        <color theme="1"/>
        <rFont val="Times New Roman"/>
        <family val="1"/>
      </rPr>
      <t>not</t>
    </r>
    <r>
      <rPr>
        <b/>
        <sz val="12"/>
        <color theme="1"/>
        <rFont val="Times New Roman"/>
        <family val="1"/>
      </rPr>
      <t xml:space="preserve"> sold</t>
    </r>
  </si>
  <si>
    <t>(Appraised value)</t>
  </si>
  <si>
    <r>
      <rPr>
        <b/>
        <sz val="12"/>
        <color theme="1"/>
        <rFont val="Times New Roman"/>
        <family val="1"/>
      </rPr>
      <t>Non-probate property that would have been</t>
    </r>
    <r>
      <rPr>
        <sz val="12"/>
        <color theme="1"/>
        <rFont val="Times New Roman"/>
        <family val="1"/>
      </rPr>
      <t xml:space="preserve"> includible for computing the Ohio estate tax, but for repeal (Except joint and survivorship property)</t>
    </r>
  </si>
  <si>
    <t>2.</t>
  </si>
  <si>
    <t>3.</t>
  </si>
  <si>
    <r>
      <t xml:space="preserve">  x </t>
    </r>
    <r>
      <rPr>
        <b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% =</t>
    </r>
  </si>
  <si>
    <t xml:space="preserve">   Completion and filing of this form is required before the fiduciary compensation is paid. </t>
  </si>
  <si>
    <t>TOTAL (to be used for completing 1. d-f inclusive)</t>
  </si>
  <si>
    <r>
      <t xml:space="preserve">(all over </t>
    </r>
    <r>
      <rPr>
        <b/>
        <sz val="12"/>
        <color theme="1"/>
        <rFont val="Times New Roman"/>
        <family val="1"/>
      </rPr>
      <t>$400,000.00</t>
    </r>
    <r>
      <rPr>
        <sz val="12"/>
        <color theme="1"/>
        <rFont val="Times New Roman"/>
        <family val="1"/>
      </rPr>
      <t xml:space="preserve">) </t>
    </r>
  </si>
  <si>
    <r>
      <t xml:space="preserve">  x </t>
    </r>
    <r>
      <rPr>
        <b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% =</t>
    </r>
  </si>
  <si>
    <r>
      <t xml:space="preserve">(not to exceed </t>
    </r>
    <r>
      <rPr>
        <b/>
        <sz val="12"/>
        <color theme="1"/>
        <rFont val="Times New Roman"/>
        <family val="1"/>
      </rPr>
      <t>$100,000.00)</t>
    </r>
    <r>
      <rPr>
        <sz val="12"/>
        <color theme="1"/>
        <rFont val="Times New Roman"/>
        <family val="1"/>
      </rPr>
      <t xml:space="preserve"> </t>
    </r>
  </si>
  <si>
    <r>
      <t xml:space="preserve">  x </t>
    </r>
    <r>
      <rPr>
        <b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% =</t>
    </r>
  </si>
  <si>
    <r>
      <rPr>
        <b/>
        <sz val="12"/>
        <color theme="1"/>
        <rFont val="Times New Roman"/>
        <family val="1"/>
      </rPr>
      <t>TOTAL FEES</t>
    </r>
    <r>
      <rPr>
        <sz val="12"/>
        <color theme="1"/>
        <rFont val="Times New Roman"/>
        <family val="1"/>
      </rPr>
      <t xml:space="preserve"> (sum of 1d, 1e, 1f, 2 and 3 above) </t>
    </r>
  </si>
  <si>
    <t>=</t>
  </si>
  <si>
    <r>
      <t xml:space="preserve">(next </t>
    </r>
    <r>
      <rPr>
        <b/>
        <sz val="12"/>
        <color theme="1"/>
        <rFont val="Times New Roman"/>
        <family val="1"/>
      </rPr>
      <t>$300,000.00</t>
    </r>
    <r>
      <rPr>
        <sz val="12"/>
        <color theme="1"/>
        <rFont val="Times New Roman"/>
        <family val="1"/>
      </rPr>
      <t>, or portion)</t>
    </r>
  </si>
  <si>
    <r>
      <t xml:space="preserve">  x </t>
    </r>
    <r>
      <rPr>
        <b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% =</t>
    </r>
  </si>
  <si>
    <t>Date</t>
  </si>
  <si>
    <t>Fiduciary/Attorney</t>
  </si>
  <si>
    <t>Attorney Registration No.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</si>
</sst>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6" fillId="0" borderId="0" xfId="0" applyFont="1" applyBorder="1" applyAlignment="1">
      <alignment vertical="top"/>
    </xf>
    <xf numFmtId="0" fontId="6" fillId="0" borderId="0" xfId="0" applyFont="1" applyBorder="1"/>
    <xf numFmtId="43" fontId="6" fillId="0" borderId="0" xfId="1" applyFont="1" applyBorder="1" applyAlignment="1">
      <alignment vertical="top"/>
    </xf>
    <xf numFmtId="43" fontId="6" fillId="0" borderId="0" xfId="1" applyFont="1" applyBorder="1"/>
    <xf numFmtId="43" fontId="6" fillId="0" borderId="0" xfId="1" applyFont="1"/>
    <xf numFmtId="1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3" fontId="6" fillId="2" borderId="0" xfId="1" applyFont="1" applyFill="1" applyBorder="1" applyAlignment="1">
      <alignment horizontal="right" vertical="top"/>
    </xf>
    <xf numFmtId="43" fontId="6" fillId="0" borderId="0" xfId="1" applyFont="1" applyAlignment="1"/>
    <xf numFmtId="43" fontId="9" fillId="0" borderId="0" xfId="1" applyFont="1" applyAlignme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right"/>
    </xf>
    <xf numFmtId="4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4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43" fontId="6" fillId="0" borderId="2" xfId="1" applyFont="1" applyBorder="1" applyAlignment="1" applyProtection="1">
      <alignment horizontal="right" vertical="top"/>
      <protection locked="0"/>
    </xf>
    <xf numFmtId="43" fontId="6" fillId="0" borderId="3" xfId="1" applyFont="1" applyBorder="1" applyAlignment="1" applyProtection="1">
      <alignment horizontal="right" vertical="top"/>
      <protection locked="0"/>
    </xf>
    <xf numFmtId="43" fontId="6" fillId="0" borderId="4" xfId="1" applyFont="1" applyBorder="1" applyAlignment="1" applyProtection="1">
      <alignment horizontal="right" vertical="top"/>
      <protection locked="0"/>
    </xf>
    <xf numFmtId="43" fontId="6" fillId="0" borderId="2" xfId="1" applyFont="1" applyBorder="1" applyAlignment="1" applyProtection="1">
      <alignment horizontal="center"/>
      <protection locked="0"/>
    </xf>
    <xf numFmtId="43" fontId="6" fillId="0" borderId="3" xfId="1" applyFont="1" applyBorder="1" applyAlignment="1" applyProtection="1">
      <alignment horizontal="center"/>
      <protection locked="0"/>
    </xf>
    <xf numFmtId="43" fontId="6" fillId="0" borderId="4" xfId="1" applyFont="1" applyBorder="1" applyAlignment="1" applyProtection="1">
      <alignment horizontal="center"/>
      <protection locked="0"/>
    </xf>
    <xf numFmtId="43" fontId="6" fillId="0" borderId="2" xfId="1" applyFont="1" applyBorder="1" applyAlignment="1" applyProtection="1">
      <alignment horizontal="right"/>
      <protection locked="0"/>
    </xf>
    <xf numFmtId="43" fontId="6" fillId="0" borderId="3" xfId="1" applyFont="1" applyBorder="1" applyAlignment="1" applyProtection="1">
      <alignment horizontal="right"/>
      <protection locked="0"/>
    </xf>
    <xf numFmtId="43" fontId="6" fillId="0" borderId="4" xfId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topLeftCell="A13" zoomScaleNormal="100" workbookViewId="0">
      <selection activeCell="W44" sqref="W44:Z44"/>
    </sheetView>
  </sheetViews>
  <sheetFormatPr defaultColWidth="3.83203125" defaultRowHeight="15.75"/>
  <cols>
    <col min="1" max="24" width="3.83203125" style="3"/>
    <col min="25" max="25" width="3.83203125" style="3" customWidth="1"/>
    <col min="26" max="16384" width="3.83203125" style="3"/>
  </cols>
  <sheetData>
    <row r="1" spans="1:26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4" spans="1:26">
      <c r="A4" s="2" t="s">
        <v>3</v>
      </c>
      <c r="B4" s="2"/>
      <c r="C4" s="2"/>
      <c r="D4" s="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" t="s">
        <v>4</v>
      </c>
    </row>
    <row r="5" spans="1:26" ht="10.5" customHeight="1"/>
    <row r="6" spans="1:26">
      <c r="A6" s="1" t="s">
        <v>5</v>
      </c>
      <c r="B6" s="1"/>
      <c r="C6" s="1"/>
      <c r="D6" s="1"/>
      <c r="E6" s="40"/>
      <c r="F6" s="40"/>
      <c r="G6" s="40"/>
      <c r="H6" s="40"/>
      <c r="I6" s="40"/>
      <c r="J6" s="40"/>
      <c r="K6" s="40"/>
      <c r="L6" s="40"/>
    </row>
    <row r="8" spans="1:26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1.25" customHeight="1"/>
    <row r="11" spans="1:26">
      <c r="A11" s="5"/>
      <c r="B11" s="5"/>
      <c r="C11" s="6" t="s">
        <v>30</v>
      </c>
      <c r="E11" s="5"/>
      <c r="F11" s="5"/>
      <c r="G11" s="5"/>
      <c r="H11" s="5"/>
      <c r="I11" s="5"/>
      <c r="J11" s="5"/>
      <c r="S11" s="4"/>
    </row>
    <row r="12" spans="1:26">
      <c r="A12" s="10" t="s">
        <v>7</v>
      </c>
      <c r="B12" s="5"/>
      <c r="C12" s="5"/>
      <c r="D12" s="5"/>
      <c r="E12" s="5"/>
      <c r="F12" s="5"/>
      <c r="G12" s="5"/>
      <c r="H12" s="5"/>
      <c r="I12" s="5"/>
      <c r="J12" s="5"/>
      <c r="S12" s="4"/>
    </row>
    <row r="13" spans="1:26">
      <c r="A13" s="6" t="s">
        <v>8</v>
      </c>
      <c r="B13" s="5"/>
      <c r="C13" s="5"/>
      <c r="D13" s="5"/>
      <c r="E13" s="5"/>
      <c r="F13" s="5"/>
      <c r="G13" s="5"/>
      <c r="H13" s="5"/>
      <c r="I13" s="5"/>
      <c r="J13" s="5"/>
    </row>
    <row r="14" spans="1:26">
      <c r="A14" s="6" t="s">
        <v>9</v>
      </c>
      <c r="B14" s="5"/>
      <c r="C14" s="5"/>
      <c r="D14" s="5"/>
      <c r="E14" s="5"/>
      <c r="F14" s="5"/>
      <c r="G14" s="5"/>
      <c r="H14" s="5"/>
      <c r="I14" s="5"/>
      <c r="J14" s="5"/>
    </row>
    <row r="15" spans="1:26" ht="9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21" t="s">
        <v>13</v>
      </c>
      <c r="B16" s="8"/>
      <c r="C16" s="8" t="s">
        <v>10</v>
      </c>
      <c r="D16" s="11" t="s">
        <v>11</v>
      </c>
      <c r="E16" s="6"/>
      <c r="F16" s="6"/>
      <c r="G16" s="6"/>
      <c r="H16" s="6"/>
      <c r="I16" s="6"/>
      <c r="J16" s="12" t="s">
        <v>12</v>
      </c>
      <c r="K16" s="6"/>
      <c r="L16" s="6"/>
      <c r="M16" s="6"/>
      <c r="N16" s="6"/>
      <c r="O16" s="6"/>
      <c r="P16" s="6"/>
      <c r="T16" s="7" t="s">
        <v>14</v>
      </c>
      <c r="U16" s="41"/>
      <c r="V16" s="42"/>
      <c r="W16" s="42"/>
      <c r="X16" s="42"/>
      <c r="Y16" s="43"/>
      <c r="Z16" s="14"/>
    </row>
    <row r="17" spans="1:26">
      <c r="A17" s="19"/>
      <c r="B17" s="6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T17" s="6"/>
      <c r="U17" s="16"/>
      <c r="V17" s="16"/>
      <c r="W17" s="16"/>
      <c r="X17" s="16"/>
      <c r="Y17" s="16"/>
      <c r="Z17" s="14"/>
    </row>
    <row r="18" spans="1:26">
      <c r="A18" s="20"/>
      <c r="C18" s="23" t="s">
        <v>15</v>
      </c>
      <c r="D18" s="11" t="s">
        <v>11</v>
      </c>
      <c r="J18" s="13" t="s">
        <v>16</v>
      </c>
      <c r="T18" s="7" t="s">
        <v>14</v>
      </c>
      <c r="U18" s="41"/>
      <c r="V18" s="42"/>
      <c r="W18" s="42"/>
      <c r="X18" s="42"/>
      <c r="Y18" s="43"/>
      <c r="Z18" s="14"/>
    </row>
    <row r="19" spans="1:26">
      <c r="A19" s="20"/>
      <c r="C19" s="23"/>
      <c r="U19" s="17"/>
      <c r="V19" s="17"/>
      <c r="W19" s="17"/>
      <c r="X19" s="17"/>
      <c r="Y19" s="17"/>
      <c r="Z19" s="15"/>
    </row>
    <row r="20" spans="1:26">
      <c r="A20" s="20"/>
      <c r="C20" s="23" t="s">
        <v>17</v>
      </c>
      <c r="D20" s="1" t="s">
        <v>18</v>
      </c>
      <c r="J20" s="13" t="s">
        <v>19</v>
      </c>
      <c r="T20" s="7" t="s">
        <v>14</v>
      </c>
      <c r="U20" s="41"/>
      <c r="V20" s="42"/>
      <c r="W20" s="42"/>
      <c r="X20" s="42"/>
      <c r="Y20" s="43"/>
      <c r="Z20" s="14"/>
    </row>
    <row r="21" spans="1:26">
      <c r="A21" s="20"/>
      <c r="C21" s="23"/>
      <c r="U21" s="17"/>
      <c r="V21" s="17"/>
      <c r="W21" s="17"/>
      <c r="X21" s="17"/>
      <c r="Y21" s="17"/>
      <c r="Z21" s="15"/>
    </row>
    <row r="22" spans="1:26">
      <c r="A22" s="20"/>
      <c r="C22" s="23"/>
      <c r="D22" s="1" t="s">
        <v>31</v>
      </c>
      <c r="T22" s="7" t="s">
        <v>14</v>
      </c>
      <c r="U22" s="28">
        <f>SUM(U16:Y21)</f>
        <v>0</v>
      </c>
      <c r="V22" s="28"/>
      <c r="W22" s="28"/>
      <c r="X22" s="28"/>
      <c r="Y22" s="28"/>
      <c r="Z22" s="14"/>
    </row>
    <row r="23" spans="1:26">
      <c r="A23" s="20"/>
      <c r="C23" s="23"/>
      <c r="U23" s="18"/>
      <c r="V23" s="18"/>
      <c r="W23" s="18"/>
      <c r="X23" s="18"/>
      <c r="Y23" s="18"/>
    </row>
    <row r="24" spans="1:26">
      <c r="A24" s="20"/>
      <c r="C24" s="23" t="s">
        <v>21</v>
      </c>
      <c r="D24" s="25" t="s">
        <v>14</v>
      </c>
      <c r="E24" s="29">
        <f>IF(U22&gt;100000,100000,U22)</f>
        <v>0</v>
      </c>
      <c r="F24" s="29"/>
      <c r="G24" s="29"/>
      <c r="H24" s="29"/>
      <c r="I24" s="3" t="s">
        <v>34</v>
      </c>
      <c r="Q24" s="9" t="s">
        <v>35</v>
      </c>
      <c r="T24" s="25" t="s">
        <v>14</v>
      </c>
      <c r="U24" s="32">
        <f>IF(U22&lt;100000,0.04*U22,0.04*100000)</f>
        <v>0</v>
      </c>
      <c r="V24" s="32"/>
      <c r="W24" s="32"/>
      <c r="X24" s="32"/>
      <c r="Y24" s="32"/>
      <c r="Z24" s="3" t="s">
        <v>20</v>
      </c>
    </row>
    <row r="25" spans="1:26">
      <c r="A25" s="20"/>
      <c r="C25" s="23"/>
      <c r="D25" s="25"/>
      <c r="E25" s="4"/>
      <c r="F25" s="4"/>
      <c r="G25" s="4"/>
      <c r="H25" s="4"/>
      <c r="T25" s="25"/>
      <c r="U25" s="24"/>
      <c r="V25" s="24"/>
      <c r="W25" s="24"/>
      <c r="X25" s="24"/>
      <c r="Y25" s="24"/>
    </row>
    <row r="26" spans="1:26">
      <c r="A26" s="20"/>
      <c r="C26" s="23" t="s">
        <v>22</v>
      </c>
      <c r="D26" s="25" t="s">
        <v>14</v>
      </c>
      <c r="E26" s="30" t="str">
        <f>IF(U22&gt;400000,300000,IF(U22&lt;100000,"",IF(U22&gt;100000,U22-100000)))</f>
        <v/>
      </c>
      <c r="F26" s="30"/>
      <c r="G26" s="30"/>
      <c r="H26" s="30"/>
      <c r="I26" s="3" t="s">
        <v>38</v>
      </c>
      <c r="Q26" s="9" t="s">
        <v>39</v>
      </c>
      <c r="T26" s="25" t="s">
        <v>14</v>
      </c>
      <c r="U26" s="32" t="str">
        <f>IF(U22&gt;400000,0.03*300000,IF(U22&gt;100000,(U22-100000)*0.03,IF(U22&lt;400000,"")))</f>
        <v/>
      </c>
      <c r="V26" s="32"/>
      <c r="W26" s="32"/>
      <c r="X26" s="32"/>
      <c r="Y26" s="32"/>
      <c r="Z26" s="3" t="s">
        <v>20</v>
      </c>
    </row>
    <row r="27" spans="1:26">
      <c r="A27" s="20"/>
      <c r="C27" s="23"/>
      <c r="D27" s="25"/>
      <c r="E27" s="4"/>
      <c r="F27" s="4"/>
      <c r="G27" s="4"/>
      <c r="H27" s="4"/>
      <c r="T27" s="25"/>
      <c r="U27" s="18"/>
      <c r="V27" s="18"/>
      <c r="W27" s="18"/>
      <c r="X27" s="18"/>
      <c r="Y27" s="18"/>
    </row>
    <row r="28" spans="1:26">
      <c r="A28" s="20"/>
      <c r="C28" s="23" t="s">
        <v>23</v>
      </c>
      <c r="D28" s="25" t="s">
        <v>14</v>
      </c>
      <c r="E28" s="31" t="str">
        <f>IF(U22&gt;400000,U22-400000,"")</f>
        <v/>
      </c>
      <c r="F28" s="31"/>
      <c r="G28" s="31"/>
      <c r="H28" s="31"/>
      <c r="I28" s="3" t="s">
        <v>32</v>
      </c>
      <c r="Q28" s="9" t="s">
        <v>33</v>
      </c>
      <c r="T28" s="25" t="s">
        <v>14</v>
      </c>
      <c r="U28" s="32" t="str">
        <f>IF(U22&gt;400000,(U22-400000)*0.02,"")</f>
        <v/>
      </c>
      <c r="V28" s="32"/>
      <c r="W28" s="32"/>
      <c r="X28" s="32"/>
      <c r="Y28" s="32"/>
      <c r="Z28" s="3" t="s">
        <v>20</v>
      </c>
    </row>
    <row r="29" spans="1:26">
      <c r="A29" s="20"/>
    </row>
    <row r="30" spans="1:26">
      <c r="A30" s="22" t="s">
        <v>27</v>
      </c>
      <c r="C30" s="1" t="s">
        <v>24</v>
      </c>
      <c r="I30" s="25" t="s">
        <v>14</v>
      </c>
      <c r="J30" s="44"/>
      <c r="K30" s="45"/>
      <c r="L30" s="45"/>
      <c r="M30" s="45"/>
      <c r="N30" s="45"/>
      <c r="O30" s="45"/>
      <c r="P30" s="46"/>
      <c r="Q30" s="9" t="s">
        <v>29</v>
      </c>
      <c r="T30" s="25" t="s">
        <v>14</v>
      </c>
      <c r="U30" s="35">
        <f>0.01*J30</f>
        <v>0</v>
      </c>
      <c r="V30" s="36"/>
      <c r="W30" s="36"/>
      <c r="X30" s="36"/>
      <c r="Y30" s="36"/>
      <c r="Z30" s="3" t="s">
        <v>20</v>
      </c>
    </row>
    <row r="31" spans="1:26">
      <c r="A31" s="22"/>
      <c r="C31" s="26" t="s">
        <v>25</v>
      </c>
      <c r="D31" s="26"/>
      <c r="E31" s="26"/>
      <c r="F31" s="26"/>
      <c r="G31" s="26"/>
      <c r="H31" s="26"/>
    </row>
    <row r="32" spans="1:26" ht="9.75" customHeight="1">
      <c r="A32" s="22"/>
    </row>
    <row r="33" spans="1:26">
      <c r="A33" s="22" t="s">
        <v>28</v>
      </c>
      <c r="C33" s="39" t="s">
        <v>26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26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26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26">
      <c r="I36" s="25" t="s">
        <v>14</v>
      </c>
      <c r="J36" s="47"/>
      <c r="K36" s="48"/>
      <c r="L36" s="48"/>
      <c r="M36" s="48"/>
      <c r="N36" s="48"/>
      <c r="O36" s="48"/>
      <c r="P36" s="49"/>
      <c r="Q36" s="9" t="s">
        <v>29</v>
      </c>
      <c r="T36" s="25" t="s">
        <v>14</v>
      </c>
      <c r="U36" s="32">
        <f>0.01*J36</f>
        <v>0</v>
      </c>
      <c r="V36" s="32"/>
      <c r="W36" s="32"/>
      <c r="X36" s="32"/>
      <c r="Y36" s="32"/>
      <c r="Z36" s="3" t="s">
        <v>20</v>
      </c>
    </row>
    <row r="37" spans="1:26" ht="10.5" customHeight="1"/>
    <row r="38" spans="1:26">
      <c r="C38" s="3" t="s">
        <v>36</v>
      </c>
      <c r="S38" s="9" t="s">
        <v>37</v>
      </c>
      <c r="T38" s="25" t="s">
        <v>14</v>
      </c>
      <c r="U38" s="33">
        <f>SUM(U24:Y36)</f>
        <v>0</v>
      </c>
      <c r="V38" s="34"/>
      <c r="W38" s="34"/>
      <c r="X38" s="34"/>
      <c r="Y38" s="34"/>
    </row>
    <row r="42" spans="1:26">
      <c r="A42" s="50"/>
      <c r="B42" s="50"/>
      <c r="C42" s="50"/>
      <c r="D42" s="50"/>
      <c r="E42" s="50"/>
      <c r="F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>
      <c r="A43" s="27" t="s">
        <v>40</v>
      </c>
      <c r="B43" s="27"/>
      <c r="C43" s="27"/>
      <c r="D43" s="27"/>
      <c r="E43" s="27"/>
      <c r="F43" s="27"/>
      <c r="P43" s="27" t="s">
        <v>41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23.25" customHeight="1">
      <c r="P44" s="3" t="s">
        <v>42</v>
      </c>
      <c r="W44" s="50"/>
      <c r="X44" s="50"/>
      <c r="Y44" s="50"/>
      <c r="Z44" s="50"/>
    </row>
  </sheetData>
  <sheetProtection password="E99C" sheet="1" objects="1" scenarios="1" selectLockedCells="1"/>
  <mergeCells count="28">
    <mergeCell ref="J36:P36"/>
    <mergeCell ref="U36:Y36"/>
    <mergeCell ref="A42:F42"/>
    <mergeCell ref="U18:Y18"/>
    <mergeCell ref="U16:Y16"/>
    <mergeCell ref="C33:P35"/>
    <mergeCell ref="P42:Z42"/>
    <mergeCell ref="A1:Z1"/>
    <mergeCell ref="A2:Z2"/>
    <mergeCell ref="E4:U4"/>
    <mergeCell ref="E6:L6"/>
    <mergeCell ref="A8:Z8"/>
    <mergeCell ref="A9:Z9"/>
    <mergeCell ref="A43:F43"/>
    <mergeCell ref="W44:Z44"/>
    <mergeCell ref="P43:Z43"/>
    <mergeCell ref="U22:Y22"/>
    <mergeCell ref="U20:Y20"/>
    <mergeCell ref="E24:H24"/>
    <mergeCell ref="E26:H26"/>
    <mergeCell ref="E28:H28"/>
    <mergeCell ref="U24:Y24"/>
    <mergeCell ref="U26:Y26"/>
    <mergeCell ref="U28:Y28"/>
    <mergeCell ref="U38:Y38"/>
    <mergeCell ref="C31:H31"/>
    <mergeCell ref="J30:P30"/>
    <mergeCell ref="U30:Y30"/>
  </mergeCells>
  <pageMargins left="0.7" right="0.7" top="0.75" bottom="0.75" header="0.3" footer="0.3"/>
  <pageSetup fitToWidth="0" orientation="portrait" verticalDpi="597" r:id="rId1"/>
  <headerFooter>
    <oddFooter>&amp;C&amp;"Times New Roman,Bold"&amp;11Loc.R. 60.04A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myron</dc:creator>
  <cp:lastModifiedBy>myron</cp:lastModifiedBy>
  <cp:lastPrinted>2020-09-04T14:08:43Z</cp:lastPrinted>
  <dcterms:created xsi:type="dcterms:W3CDTF">2020-08-25T15:21:41Z</dcterms:created>
  <dcterms:modified xsi:type="dcterms:W3CDTF">2020-09-04T14:14:01Z</dcterms:modified>
</cp:coreProperties>
</file>